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709438039ed4ccd/2016 Tournament Trails and Documents/2016 Tournament Trail ^0 Tournaments/"/>
    </mc:Choice>
  </mc:AlternateContent>
  <xr:revisionPtr revIDLastSave="2651" documentId="8_{66831FEF-F119-4245-8F53-2B89DE9543EC}" xr6:coauthVersionLast="47" xr6:coauthVersionMax="47" xr10:uidLastSave="{FC4AD3E8-5A33-486C-A44E-FF73E3B112B5}"/>
  <bookViews>
    <workbookView xWindow="-108" yWindow="-108" windowWidth="21012" windowHeight="13176" xr2:uid="{7EAFE8C2-7B7F-40A8-A003-B3D77D81EF84}"/>
  </bookViews>
  <sheets>
    <sheet name="Boaters" sheetId="1" r:id="rId1"/>
    <sheet name="Co Anglers" sheetId="3" r:id="rId2"/>
    <sheet name="Sheet2" sheetId="2" r:id="rId3"/>
  </sheets>
  <definedNames>
    <definedName name="_xlnm._FilterDatabase" localSheetId="0" hidden="1">Boaters!$A$1:$K$47</definedName>
    <definedName name="_xlnm.Print_Area" localSheetId="0">Boaters!$A$1:$S$45</definedName>
    <definedName name="_xlnm.Print_Area" localSheetId="1">'Co Anglers'!$A$1:$Q$34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" i="3" l="1"/>
  <c r="H15" i="3" s="1"/>
  <c r="J15" i="3" s="1"/>
  <c r="F24" i="3"/>
  <c r="H24" i="3" s="1"/>
  <c r="J24" i="3" s="1"/>
  <c r="F9" i="3"/>
  <c r="H9" i="3" s="1"/>
  <c r="J9" i="3" s="1"/>
  <c r="H8" i="3"/>
  <c r="J8" i="3" s="1"/>
  <c r="F32" i="1"/>
  <c r="H32" i="1" s="1"/>
  <c r="J32" i="1" s="1"/>
  <c r="F36" i="1"/>
  <c r="H36" i="1" s="1"/>
  <c r="J36" i="1" s="1"/>
  <c r="F4" i="1"/>
  <c r="H4" i="1" s="1"/>
  <c r="J4" i="1" s="1"/>
  <c r="F30" i="1"/>
  <c r="H30" i="1" s="1"/>
  <c r="J30" i="1" s="1"/>
  <c r="F37" i="1"/>
  <c r="H37" i="1" s="1"/>
  <c r="J37" i="1" s="1"/>
  <c r="F13" i="1"/>
  <c r="H13" i="1" s="1"/>
  <c r="J13" i="1" s="1"/>
  <c r="F21" i="1"/>
  <c r="H21" i="1" s="1"/>
  <c r="J21" i="1" s="1"/>
  <c r="F35" i="1"/>
  <c r="H35" i="1" s="1"/>
  <c r="J35" i="1" s="1"/>
  <c r="F31" i="1"/>
  <c r="H31" i="1" s="1"/>
  <c r="J31" i="1" s="1"/>
  <c r="F15" i="1"/>
  <c r="H15" i="1" s="1"/>
  <c r="J15" i="1" s="1"/>
  <c r="F2" i="1"/>
  <c r="H2" i="1" s="1"/>
  <c r="J2" i="1" s="1"/>
  <c r="F6" i="1"/>
  <c r="H6" i="1" s="1"/>
  <c r="J6" i="1" s="1"/>
  <c r="F7" i="1"/>
  <c r="H7" i="1" s="1"/>
  <c r="J7" i="1" s="1"/>
  <c r="F17" i="1"/>
  <c r="H17" i="1" s="1"/>
  <c r="J17" i="1" s="1"/>
  <c r="F5" i="1"/>
  <c r="H5" i="1" s="1"/>
  <c r="J5" i="1" s="1"/>
  <c r="F8" i="1"/>
  <c r="H8" i="1" s="1"/>
  <c r="J8" i="1" s="1"/>
  <c r="F27" i="1"/>
  <c r="H27" i="1" s="1"/>
  <c r="J27" i="1" s="1"/>
  <c r="F20" i="1"/>
  <c r="H20" i="1" s="1"/>
  <c r="J20" i="1" s="1"/>
  <c r="F3" i="1"/>
  <c r="H3" i="1" s="1"/>
  <c r="J3" i="1" s="1"/>
  <c r="F9" i="1"/>
  <c r="H9" i="1" s="1"/>
  <c r="J9" i="1" s="1"/>
  <c r="F18" i="1"/>
  <c r="H18" i="1" s="1"/>
  <c r="J18" i="1" s="1"/>
  <c r="F23" i="1"/>
  <c r="H23" i="1" s="1"/>
  <c r="J23" i="1" s="1"/>
  <c r="F33" i="1"/>
  <c r="H33" i="1" s="1"/>
  <c r="J33" i="1" s="1"/>
  <c r="F24" i="1"/>
  <c r="H24" i="1" s="1"/>
  <c r="J24" i="1" s="1"/>
  <c r="F19" i="1"/>
  <c r="H19" i="1" s="1"/>
  <c r="J19" i="1" s="1"/>
  <c r="F14" i="1"/>
  <c r="H14" i="1" s="1"/>
  <c r="J14" i="1" s="1"/>
  <c r="F16" i="1"/>
  <c r="H16" i="1" s="1"/>
  <c r="J16" i="1" s="1"/>
  <c r="F11" i="1"/>
  <c r="H11" i="1" s="1"/>
  <c r="J11" i="1" s="1"/>
  <c r="F25" i="1"/>
  <c r="H25" i="1" s="1"/>
  <c r="J25" i="1" s="1"/>
  <c r="F10" i="1"/>
  <c r="H10" i="1" s="1"/>
  <c r="J10" i="1" s="1"/>
  <c r="F12" i="1"/>
  <c r="H12" i="1" s="1"/>
  <c r="J12" i="1" s="1"/>
  <c r="F29" i="1"/>
  <c r="H29" i="1" s="1"/>
  <c r="J29" i="1" s="1"/>
  <c r="F34" i="1"/>
  <c r="H34" i="1" s="1"/>
  <c r="J34" i="1" s="1"/>
  <c r="F22" i="1"/>
  <c r="H22" i="1" s="1"/>
  <c r="J22" i="1" s="1"/>
  <c r="F26" i="1"/>
  <c r="H26" i="1" s="1"/>
  <c r="J26" i="1" s="1"/>
  <c r="F28" i="1"/>
  <c r="H28" i="1" s="1"/>
  <c r="J28" i="1" s="1"/>
  <c r="F2" i="3"/>
  <c r="H2" i="3" s="1"/>
  <c r="J2" i="3" s="1"/>
  <c r="F20" i="3"/>
  <c r="H20" i="3" s="1"/>
  <c r="J20" i="3" s="1"/>
  <c r="F7" i="3"/>
  <c r="H7" i="3" s="1"/>
  <c r="J7" i="3" s="1"/>
  <c r="F13" i="3"/>
  <c r="H13" i="3" s="1"/>
  <c r="J13" i="3" s="1"/>
  <c r="F22" i="3"/>
  <c r="H22" i="3" s="1"/>
  <c r="J22" i="3" s="1"/>
  <c r="F17" i="3"/>
  <c r="H17" i="3" s="1"/>
  <c r="J17" i="3" s="1"/>
  <c r="F11" i="3"/>
  <c r="H11" i="3" s="1"/>
  <c r="J11" i="3" s="1"/>
  <c r="F16" i="3"/>
  <c r="H16" i="3" s="1"/>
  <c r="J16" i="3" s="1"/>
  <c r="F18" i="3"/>
  <c r="H18" i="3" s="1"/>
  <c r="J18" i="3" s="1"/>
  <c r="F10" i="3"/>
  <c r="H10" i="3" s="1"/>
  <c r="J10" i="3" s="1"/>
  <c r="F19" i="3"/>
  <c r="H19" i="3" s="1"/>
  <c r="J19" i="3" s="1"/>
  <c r="F5" i="3"/>
  <c r="H5" i="3" s="1"/>
  <c r="J5" i="3" s="1"/>
  <c r="F3" i="3"/>
  <c r="H3" i="3" s="1"/>
  <c r="J3" i="3" s="1"/>
  <c r="F26" i="3"/>
  <c r="H26" i="3" s="1"/>
  <c r="J26" i="3" s="1"/>
  <c r="F12" i="3"/>
  <c r="H12" i="3" s="1"/>
  <c r="J12" i="3" s="1"/>
  <c r="F14" i="3"/>
  <c r="H14" i="3" s="1"/>
  <c r="J14" i="3" s="1"/>
  <c r="F28" i="3"/>
  <c r="H28" i="3" s="1"/>
  <c r="J28" i="3" s="1"/>
  <c r="F4" i="3"/>
  <c r="H4" i="3" s="1"/>
  <c r="J4" i="3" s="1"/>
  <c r="F25" i="3"/>
  <c r="H25" i="3" s="1"/>
  <c r="J25" i="3" s="1"/>
  <c r="F6" i="3"/>
  <c r="H6" i="3" s="1"/>
  <c r="J6" i="3" s="1"/>
  <c r="F21" i="3"/>
  <c r="H21" i="3" s="1"/>
  <c r="J21" i="3" s="1"/>
  <c r="F23" i="3"/>
  <c r="H23" i="3" s="1"/>
  <c r="J23" i="3" s="1"/>
</calcChain>
</file>

<file path=xl/sharedStrings.xml><?xml version="1.0" encoding="utf-8"?>
<sst xmlns="http://schemas.openxmlformats.org/spreadsheetml/2006/main" count="88" uniqueCount="76">
  <si>
    <t>T1</t>
  </si>
  <si>
    <t>T2</t>
  </si>
  <si>
    <t>T3</t>
  </si>
  <si>
    <t>T4</t>
  </si>
  <si>
    <t>T5</t>
  </si>
  <si>
    <t>Total</t>
  </si>
  <si>
    <t>Drop</t>
  </si>
  <si>
    <t>Winslow</t>
  </si>
  <si>
    <t>Talento</t>
  </si>
  <si>
    <t>Maiorano</t>
  </si>
  <si>
    <t>Graziano</t>
  </si>
  <si>
    <t>Soler</t>
  </si>
  <si>
    <t>Shay</t>
  </si>
  <si>
    <t>Markstaller</t>
  </si>
  <si>
    <t>Humiston</t>
  </si>
  <si>
    <t>Kruger</t>
  </si>
  <si>
    <t>Morris</t>
  </si>
  <si>
    <t>Panetta</t>
  </si>
  <si>
    <t>Leary</t>
  </si>
  <si>
    <t>Serer</t>
  </si>
  <si>
    <t>Mucci</t>
  </si>
  <si>
    <t>Iovino</t>
  </si>
  <si>
    <t>Young</t>
  </si>
  <si>
    <t>Papotto</t>
  </si>
  <si>
    <t>Co Angler</t>
  </si>
  <si>
    <t>Vernon</t>
  </si>
  <si>
    <t>Boyd</t>
  </si>
  <si>
    <t>Sodora</t>
  </si>
  <si>
    <t>Kowalski</t>
  </si>
  <si>
    <t>Sanders</t>
  </si>
  <si>
    <t>Giacco</t>
  </si>
  <si>
    <t>Belanger</t>
  </si>
  <si>
    <t>Valenti</t>
  </si>
  <si>
    <t>Wisnewski</t>
  </si>
  <si>
    <t>Zera</t>
  </si>
  <si>
    <t>Total 1,2,3,4</t>
  </si>
  <si>
    <t>Final</t>
  </si>
  <si>
    <t>Ludwig</t>
  </si>
  <si>
    <t>Panico</t>
  </si>
  <si>
    <t>Boater</t>
  </si>
  <si>
    <t>Barnoski</t>
  </si>
  <si>
    <t>Consiglio</t>
  </si>
  <si>
    <t>Shimels M</t>
  </si>
  <si>
    <t>Ruggerio</t>
  </si>
  <si>
    <t>Burns</t>
  </si>
  <si>
    <t>Gaita</t>
  </si>
  <si>
    <t>Steel</t>
  </si>
  <si>
    <t>Walsh</t>
  </si>
  <si>
    <t>Gilroy</t>
  </si>
  <si>
    <t>Weiland</t>
  </si>
  <si>
    <t>Symes</t>
  </si>
  <si>
    <t>Bielert</t>
  </si>
  <si>
    <t>Congratulations to our 2026 National Contenders</t>
  </si>
  <si>
    <t>symes</t>
  </si>
  <si>
    <t>cipriano</t>
  </si>
  <si>
    <t>Friend</t>
  </si>
  <si>
    <t>Cavalier</t>
  </si>
  <si>
    <t>Gontarz</t>
  </si>
  <si>
    <t>Dobroczynski</t>
  </si>
  <si>
    <t>Fuimara</t>
  </si>
  <si>
    <t>Lampkin</t>
  </si>
  <si>
    <t>Ramos</t>
  </si>
  <si>
    <t>Dean</t>
  </si>
  <si>
    <t>Evans</t>
  </si>
  <si>
    <t>Nijarian</t>
  </si>
  <si>
    <t>Hainsworth</t>
  </si>
  <si>
    <t>Moreira</t>
  </si>
  <si>
    <t>Jaracy</t>
  </si>
  <si>
    <t>Aldieri</t>
  </si>
  <si>
    <t>Fournier</t>
  </si>
  <si>
    <t>Hammond</t>
  </si>
  <si>
    <t>Congratulations to Neil Talento!!! The CBN 2026 Co Angler of the Year and  has also qualified to attend the 2027 B.A.S.S. Nationals representing CT!!</t>
  </si>
  <si>
    <t>Congratulations to Nick Papotto, 2026 CBN Angler of the year, and 2027 B.A.S.S. National Qualifier Representing Ct!!</t>
  </si>
  <si>
    <t>Congratulations to, Lenny Gaita, Devon Ramos, Tim Talento, and Anthony Consiglio, qualifing for the 2027 CBN State Team, going to the 2027 Eastern Regional representing Ct.</t>
  </si>
  <si>
    <t>(Kevin Barnosky came in fith place, but had already qualified for the 2027 CBN State Team through the Mr B.A.S.S./Bryan V Kercahal Tournament of Champions. So we move down to the next place, Anthony Consiglio)</t>
  </si>
  <si>
    <t>Congratulations to Lorin Valenti, Patrick Walsh, Steve Sanders, and John Zera, qualifing for the CBN 2027 State Team, goong to the 2027 Eastern Regional representing Ct!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</si>
</sst>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4"/>
      <name val="Arial"/>
      <family val="2"/>
    </font>
    <font>
      <sz val="14"/>
      <color rgb="FFFF0000"/>
      <name val="Arial"/>
      <family val="2"/>
    </font>
    <font>
      <b/>
      <sz val="14"/>
      <color theme="1"/>
      <name val="Arial"/>
      <family val="2"/>
    </font>
    <font>
      <sz val="14"/>
      <color rgb="FF002060"/>
      <name val="Arial"/>
      <family val="2"/>
    </font>
    <font>
      <b/>
      <sz val="14"/>
      <color rgb="FF00206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1" fontId="1" fillId="3" borderId="1" xfId="0" applyNumberFormat="1" applyFont="1" applyFill="1" applyBorder="1"/>
    <xf numFmtId="0" fontId="1" fillId="2" borderId="1" xfId="0" applyFont="1" applyFill="1" applyBorder="1"/>
    <xf numFmtId="1" fontId="1" fillId="2" borderId="1" xfId="0" applyNumberFormat="1" applyFont="1" applyFill="1" applyBorder="1"/>
    <xf numFmtId="1" fontId="2" fillId="2" borderId="1" xfId="0" applyNumberFormat="1" applyFont="1" applyFill="1" applyBorder="1"/>
    <xf numFmtId="0" fontId="3" fillId="2" borderId="1" xfId="0" applyFont="1" applyFill="1" applyBorder="1"/>
    <xf numFmtId="1" fontId="4" fillId="2" borderId="1" xfId="0" applyNumberFormat="1" applyFont="1" applyFill="1" applyBorder="1"/>
    <xf numFmtId="2" fontId="1" fillId="2" borderId="1" xfId="0" applyNumberFormat="1" applyFont="1" applyFill="1" applyBorder="1"/>
    <xf numFmtId="1" fontId="4" fillId="3" borderId="1" xfId="0" applyNumberFormat="1" applyFont="1" applyFill="1" applyBorder="1"/>
    <xf numFmtId="0" fontId="4" fillId="2" borderId="1" xfId="0" applyFont="1" applyFill="1" applyBorder="1"/>
    <xf numFmtId="0" fontId="5" fillId="2" borderId="1" xfId="0" applyFont="1" applyFill="1" applyBorder="1"/>
    <xf numFmtId="1" fontId="5" fillId="2" borderId="1" xfId="0" applyNumberFormat="1" applyFont="1" applyFill="1" applyBorder="1"/>
    <xf numFmtId="1" fontId="5" fillId="3" borderId="1" xfId="0" applyNumberFormat="1" applyFont="1" applyFill="1" applyBorder="1"/>
    <xf numFmtId="0" fontId="4" fillId="4" borderId="1" xfId="0" applyFont="1" applyFill="1" applyBorder="1"/>
    <xf numFmtId="1" fontId="5" fillId="4" borderId="1" xfId="0" applyNumberFormat="1" applyFont="1" applyFill="1" applyBorder="1"/>
    <xf numFmtId="1" fontId="1" fillId="4" borderId="1" xfId="0" applyNumberFormat="1" applyFont="1" applyFill="1" applyBorder="1"/>
    <xf numFmtId="1" fontId="4" fillId="5" borderId="1" xfId="0" applyNumberFormat="1" applyFont="1" applyFill="1" applyBorder="1"/>
    <xf numFmtId="2" fontId="4" fillId="6" borderId="1" xfId="0" applyNumberFormat="1" applyFont="1" applyFill="1" applyBorder="1"/>
    <xf numFmtId="1" fontId="4" fillId="6" borderId="1" xfId="0" applyNumberFormat="1" applyFont="1" applyFill="1" applyBorder="1"/>
    <xf numFmtId="0" fontId="4" fillId="7" borderId="1" xfId="0" applyFont="1" applyFill="1" applyBorder="1"/>
    <xf numFmtId="0" fontId="4" fillId="8" borderId="1" xfId="0" applyFont="1" applyFill="1" applyBorder="1"/>
    <xf numFmtId="1" fontId="4" fillId="9" borderId="1" xfId="0" applyNumberFormat="1" applyFont="1" applyFill="1" applyBorder="1"/>
    <xf numFmtId="1" fontId="1" fillId="9" borderId="1" xfId="0" applyNumberFormat="1" applyFont="1" applyFill="1" applyBorder="1"/>
    <xf numFmtId="0" fontId="3" fillId="8" borderId="1" xfId="0" applyFont="1" applyFill="1" applyBorder="1"/>
    <xf numFmtId="1" fontId="6" fillId="5" borderId="1" xfId="0" applyNumberFormat="1" applyFont="1" applyFill="1" applyBorder="1"/>
    <xf numFmtId="1" fontId="6" fillId="2" borderId="1" xfId="0" applyNumberFormat="1" applyFont="1" applyFill="1" applyBorder="1"/>
    <xf numFmtId="0" fontId="2" fillId="2" borderId="1" xfId="0" applyFont="1" applyFill="1" applyBorder="1"/>
    <xf numFmtId="0" fontId="6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4D688-D95C-40BB-B506-14E211967405}">
  <sheetPr>
    <pageSetUpPr fitToPage="1"/>
  </sheetPr>
  <dimension ref="A1:M49"/>
  <sheetViews>
    <sheetView tabSelected="1" topLeftCell="O1" workbookViewId="0">
      <selection activeCell="L2" sqref="L2"/>
    </sheetView>
  </sheetViews>
  <sheetFormatPr defaultColWidth="10.21875" defaultRowHeight="17.399999999999999" x14ac:dyDescent="0.3"/>
  <cols>
    <col min="1" max="1" width="16.33203125" style="2" customWidth="1"/>
    <col min="2" max="2" width="7.109375" style="7" customWidth="1"/>
    <col min="3" max="3" width="6" style="3" customWidth="1"/>
    <col min="4" max="4" width="6.44140625" style="3" customWidth="1"/>
    <col min="5" max="5" width="5.77734375" style="3" customWidth="1"/>
    <col min="6" max="6" width="8.33203125" style="3" customWidth="1"/>
    <col min="7" max="7" width="7.33203125" style="3" customWidth="1"/>
    <col min="8" max="8" width="7.5546875" style="2" bestFit="1" customWidth="1"/>
    <col min="9" max="9" width="7.21875" style="2" bestFit="1" customWidth="1"/>
    <col min="10" max="10" width="7.44140625" style="6" customWidth="1"/>
    <col min="11" max="11" width="10.21875" style="2" hidden="1" customWidth="1"/>
    <col min="12" max="12" width="10.21875" style="2" customWidth="1"/>
    <col min="13" max="16384" width="10.21875" style="2"/>
  </cols>
  <sheetData>
    <row r="1" spans="1:13" s="9" customFormat="1" x14ac:dyDescent="0.3">
      <c r="A1" s="19" t="s">
        <v>39</v>
      </c>
      <c r="B1" s="17" t="s">
        <v>0</v>
      </c>
      <c r="C1" s="18" t="s">
        <v>1</v>
      </c>
      <c r="D1" s="18" t="s">
        <v>2</v>
      </c>
      <c r="E1" s="18" t="s">
        <v>3</v>
      </c>
      <c r="F1" s="8" t="s">
        <v>35</v>
      </c>
      <c r="G1" s="18" t="s">
        <v>4</v>
      </c>
      <c r="H1" s="13" t="s">
        <v>5</v>
      </c>
      <c r="I1" s="20" t="s">
        <v>6</v>
      </c>
      <c r="J1" s="16" t="s">
        <v>36</v>
      </c>
    </row>
    <row r="2" spans="1:13" s="10" customFormat="1" x14ac:dyDescent="0.3">
      <c r="A2" s="2" t="s">
        <v>23</v>
      </c>
      <c r="B2" s="3">
        <v>296</v>
      </c>
      <c r="C2" s="3">
        <v>206</v>
      </c>
      <c r="D2" s="3">
        <v>298</v>
      </c>
      <c r="E2" s="3">
        <v>292</v>
      </c>
      <c r="F2" s="1">
        <f>B2+C2+D2+E2</f>
        <v>1092</v>
      </c>
      <c r="G2" s="3">
        <v>300</v>
      </c>
      <c r="H2" s="15">
        <f>G2+F2</f>
        <v>1392</v>
      </c>
      <c r="I2" s="26">
        <v>206</v>
      </c>
      <c r="J2" s="16">
        <f>H2-I2</f>
        <v>1186</v>
      </c>
      <c r="K2" s="2"/>
      <c r="L2" s="10" t="s">
        <v>72</v>
      </c>
    </row>
    <row r="3" spans="1:13" s="10" customFormat="1" x14ac:dyDescent="0.3">
      <c r="A3" s="10" t="s">
        <v>45</v>
      </c>
      <c r="B3" s="11">
        <v>290</v>
      </c>
      <c r="C3" s="11">
        <v>298</v>
      </c>
      <c r="D3" s="11">
        <v>294</v>
      </c>
      <c r="E3" s="11">
        <v>298</v>
      </c>
      <c r="F3" s="12">
        <f>B3+C3+D3+E3</f>
        <v>1180</v>
      </c>
      <c r="G3" s="11">
        <v>288</v>
      </c>
      <c r="H3" s="14">
        <f>G3+F3</f>
        <v>1468</v>
      </c>
      <c r="I3" s="10">
        <v>288</v>
      </c>
      <c r="J3" s="24">
        <f>H3-I3</f>
        <v>1180</v>
      </c>
    </row>
    <row r="4" spans="1:13" x14ac:dyDescent="0.3">
      <c r="A4" s="10" t="s">
        <v>61</v>
      </c>
      <c r="B4" s="11">
        <v>298</v>
      </c>
      <c r="C4" s="11">
        <v>290</v>
      </c>
      <c r="D4" s="11">
        <v>290</v>
      </c>
      <c r="E4" s="11">
        <v>284</v>
      </c>
      <c r="F4" s="12">
        <f>B4+C4+D4+E4</f>
        <v>1162</v>
      </c>
      <c r="G4" s="11">
        <v>294</v>
      </c>
      <c r="H4" s="14">
        <f>G4+F4</f>
        <v>1456</v>
      </c>
      <c r="I4" s="10">
        <v>284</v>
      </c>
      <c r="J4" s="24">
        <f>H4-I4</f>
        <v>1172</v>
      </c>
      <c r="K4" s="10"/>
      <c r="L4" s="10" t="s">
        <v>73</v>
      </c>
      <c r="M4" s="10"/>
    </row>
    <row r="5" spans="1:13" x14ac:dyDescent="0.3">
      <c r="A5" s="10" t="s">
        <v>8</v>
      </c>
      <c r="B5" s="11">
        <v>0</v>
      </c>
      <c r="C5" s="11">
        <v>282</v>
      </c>
      <c r="D5" s="11">
        <v>300</v>
      </c>
      <c r="E5" s="11">
        <v>296</v>
      </c>
      <c r="F5" s="12">
        <f>B5+C5+D5+E5</f>
        <v>878</v>
      </c>
      <c r="G5" s="11">
        <v>290</v>
      </c>
      <c r="H5" s="14">
        <f>G5+F5</f>
        <v>1168</v>
      </c>
      <c r="I5" s="10">
        <v>0</v>
      </c>
      <c r="J5" s="24">
        <f>H5-I5</f>
        <v>1168</v>
      </c>
      <c r="K5" s="10"/>
    </row>
    <row r="6" spans="1:13" s="10" customFormat="1" x14ac:dyDescent="0.3">
      <c r="A6" s="10" t="s">
        <v>40</v>
      </c>
      <c r="B6" s="11">
        <v>284</v>
      </c>
      <c r="C6" s="11">
        <v>258</v>
      </c>
      <c r="D6" s="11">
        <v>276</v>
      </c>
      <c r="E6" s="11">
        <v>290</v>
      </c>
      <c r="F6" s="12">
        <f>B6+C6+D6+E6</f>
        <v>1108</v>
      </c>
      <c r="G6" s="11">
        <v>298</v>
      </c>
      <c r="H6" s="14">
        <f>G6+F6</f>
        <v>1406</v>
      </c>
      <c r="I6" s="10">
        <v>258</v>
      </c>
      <c r="J6" s="24">
        <f>H6-I6</f>
        <v>1148</v>
      </c>
      <c r="L6" s="2" t="s">
        <v>74</v>
      </c>
      <c r="M6" s="2"/>
    </row>
    <row r="7" spans="1:13" x14ac:dyDescent="0.3">
      <c r="A7" s="10" t="s">
        <v>41</v>
      </c>
      <c r="B7" s="11">
        <v>292</v>
      </c>
      <c r="C7" s="11">
        <v>276</v>
      </c>
      <c r="D7" s="11">
        <v>278</v>
      </c>
      <c r="E7" s="11">
        <v>288</v>
      </c>
      <c r="F7" s="12">
        <f>B7+C7+D7+E7</f>
        <v>1134</v>
      </c>
      <c r="G7" s="11">
        <v>286</v>
      </c>
      <c r="H7" s="14">
        <f>G7+F7</f>
        <v>1420</v>
      </c>
      <c r="I7" s="10">
        <v>276</v>
      </c>
      <c r="J7" s="24">
        <f>H7-I7</f>
        <v>1144</v>
      </c>
      <c r="K7" s="10"/>
    </row>
    <row r="8" spans="1:13" s="10" customFormat="1" x14ac:dyDescent="0.3">
      <c r="A8" s="10" t="s">
        <v>37</v>
      </c>
      <c r="B8" s="11">
        <v>294</v>
      </c>
      <c r="C8" s="11">
        <v>262</v>
      </c>
      <c r="D8" s="11">
        <v>282</v>
      </c>
      <c r="E8" s="11">
        <v>0</v>
      </c>
      <c r="F8" s="12">
        <f>B8+C8+D8+E8</f>
        <v>838</v>
      </c>
      <c r="G8" s="11">
        <v>292</v>
      </c>
      <c r="H8" s="14">
        <f>G8+F8</f>
        <v>1130</v>
      </c>
      <c r="I8" s="10">
        <v>0</v>
      </c>
      <c r="J8" s="24">
        <f>H8-I8</f>
        <v>1130</v>
      </c>
    </row>
    <row r="9" spans="1:13" s="10" customFormat="1" x14ac:dyDescent="0.3">
      <c r="A9" s="10" t="s">
        <v>11</v>
      </c>
      <c r="B9" s="11">
        <v>252</v>
      </c>
      <c r="C9" s="11">
        <v>300</v>
      </c>
      <c r="D9" s="11">
        <v>286</v>
      </c>
      <c r="E9" s="11">
        <v>0</v>
      </c>
      <c r="F9" s="12">
        <f>B9+C9+D9+E9</f>
        <v>838</v>
      </c>
      <c r="G9" s="11">
        <v>278</v>
      </c>
      <c r="H9" s="14">
        <f>G9+F9</f>
        <v>1116</v>
      </c>
      <c r="I9" s="10">
        <v>0</v>
      </c>
      <c r="J9" s="24">
        <f>H9-I9</f>
        <v>1116</v>
      </c>
    </row>
    <row r="10" spans="1:13" s="10" customFormat="1" x14ac:dyDescent="0.3">
      <c r="A10" s="2" t="s">
        <v>42</v>
      </c>
      <c r="B10" s="3">
        <v>260</v>
      </c>
      <c r="C10" s="3">
        <v>278</v>
      </c>
      <c r="D10" s="4">
        <v>284</v>
      </c>
      <c r="E10" s="3">
        <v>286</v>
      </c>
      <c r="F10" s="1">
        <f>B10+C10+D10+E10</f>
        <v>1108</v>
      </c>
      <c r="G10" s="3">
        <v>224</v>
      </c>
      <c r="H10" s="15">
        <f>G10+F10</f>
        <v>1332</v>
      </c>
      <c r="I10" s="26">
        <v>224</v>
      </c>
      <c r="J10" s="16">
        <f>H10-I10</f>
        <v>1108</v>
      </c>
      <c r="K10" s="2"/>
      <c r="L10" s="2"/>
      <c r="M10" s="2"/>
    </row>
    <row r="11" spans="1:13" s="10" customFormat="1" x14ac:dyDescent="0.3">
      <c r="A11" s="2" t="s">
        <v>16</v>
      </c>
      <c r="B11" s="3">
        <v>200</v>
      </c>
      <c r="C11" s="3">
        <v>266</v>
      </c>
      <c r="D11" s="4">
        <v>280</v>
      </c>
      <c r="E11" s="3">
        <v>294</v>
      </c>
      <c r="F11" s="1">
        <f>B11+C11+D11+E11</f>
        <v>1040</v>
      </c>
      <c r="G11" s="3">
        <v>224</v>
      </c>
      <c r="H11" s="15">
        <f>G11+F11</f>
        <v>1264</v>
      </c>
      <c r="I11" s="26">
        <v>200</v>
      </c>
      <c r="J11" s="16">
        <f>H11-I11</f>
        <v>1064</v>
      </c>
      <c r="K11" s="2"/>
      <c r="L11" s="2"/>
      <c r="M11" s="2"/>
    </row>
    <row r="12" spans="1:13" s="10" customFormat="1" x14ac:dyDescent="0.3">
      <c r="A12" s="2" t="s">
        <v>22</v>
      </c>
      <c r="B12" s="4">
        <v>250</v>
      </c>
      <c r="C12" s="3">
        <v>260</v>
      </c>
      <c r="D12" s="3">
        <v>268</v>
      </c>
      <c r="E12" s="3">
        <v>234</v>
      </c>
      <c r="F12" s="1">
        <f>B12+C12+D12+E12</f>
        <v>1012</v>
      </c>
      <c r="G12" s="3">
        <v>274</v>
      </c>
      <c r="H12" s="15">
        <f>G12+F12</f>
        <v>1286</v>
      </c>
      <c r="I12" s="26">
        <v>234</v>
      </c>
      <c r="J12" s="16">
        <f>H12-I12</f>
        <v>1052</v>
      </c>
      <c r="K12" s="2"/>
      <c r="L12" s="2"/>
      <c r="M12" s="2"/>
    </row>
    <row r="13" spans="1:13" s="10" customFormat="1" x14ac:dyDescent="0.3">
      <c r="A13" s="10" t="s">
        <v>58</v>
      </c>
      <c r="B13" s="11">
        <v>200</v>
      </c>
      <c r="C13" s="11">
        <v>274</v>
      </c>
      <c r="D13" s="11">
        <v>218</v>
      </c>
      <c r="E13" s="11">
        <v>234</v>
      </c>
      <c r="F13" s="12">
        <f>B13+C13+D13+E13</f>
        <v>926</v>
      </c>
      <c r="G13" s="11">
        <v>276</v>
      </c>
      <c r="H13" s="14">
        <f>G13+F13</f>
        <v>1202</v>
      </c>
      <c r="I13" s="10">
        <v>200</v>
      </c>
      <c r="J13" s="24">
        <f>H13-I13</f>
        <v>1002</v>
      </c>
    </row>
    <row r="14" spans="1:13" s="10" customFormat="1" x14ac:dyDescent="0.3">
      <c r="A14" s="10" t="s">
        <v>13</v>
      </c>
      <c r="B14" s="11">
        <v>276</v>
      </c>
      <c r="C14" s="11">
        <v>206</v>
      </c>
      <c r="D14" s="11">
        <v>288</v>
      </c>
      <c r="E14" s="11">
        <v>0</v>
      </c>
      <c r="F14" s="12">
        <f>B14+C14+D14+E14</f>
        <v>770</v>
      </c>
      <c r="G14" s="11">
        <v>224</v>
      </c>
      <c r="H14" s="14">
        <f>G14+F14</f>
        <v>994</v>
      </c>
      <c r="I14" s="10">
        <v>0</v>
      </c>
      <c r="J14" s="24">
        <f>H14-I14</f>
        <v>994</v>
      </c>
    </row>
    <row r="15" spans="1:13" s="10" customFormat="1" x14ac:dyDescent="0.3">
      <c r="A15" s="10" t="s">
        <v>7</v>
      </c>
      <c r="B15" s="11">
        <v>300</v>
      </c>
      <c r="C15" s="11">
        <v>296</v>
      </c>
      <c r="D15" s="11">
        <v>292</v>
      </c>
      <c r="E15" s="11">
        <v>0</v>
      </c>
      <c r="F15" s="12">
        <f>B15+C15+D15+E15</f>
        <v>888</v>
      </c>
      <c r="G15" s="11">
        <v>0</v>
      </c>
      <c r="H15" s="14">
        <f>G15+F15</f>
        <v>888</v>
      </c>
      <c r="I15" s="10">
        <v>0</v>
      </c>
      <c r="J15" s="24">
        <f>H15-I15</f>
        <v>888</v>
      </c>
      <c r="K15" s="10" t="s">
        <v>52</v>
      </c>
      <c r="M15" s="27"/>
    </row>
    <row r="16" spans="1:13" s="10" customFormat="1" x14ac:dyDescent="0.3">
      <c r="A16" s="2" t="s">
        <v>44</v>
      </c>
      <c r="B16" s="4">
        <v>200</v>
      </c>
      <c r="C16" s="3">
        <v>206</v>
      </c>
      <c r="D16" s="3">
        <v>218</v>
      </c>
      <c r="E16" s="3">
        <v>234</v>
      </c>
      <c r="F16" s="1">
        <f>B16+C16+D16+E16</f>
        <v>858</v>
      </c>
      <c r="G16" s="3">
        <v>224</v>
      </c>
      <c r="H16" s="15">
        <f>G16+F16</f>
        <v>1082</v>
      </c>
      <c r="I16" s="26">
        <v>200</v>
      </c>
      <c r="J16" s="16">
        <f>H16-I16</f>
        <v>882</v>
      </c>
      <c r="K16" s="2"/>
      <c r="L16" s="2"/>
      <c r="M16" s="2"/>
    </row>
    <row r="17" spans="1:13" s="10" customFormat="1" x14ac:dyDescent="0.3">
      <c r="A17" s="10" t="s">
        <v>15</v>
      </c>
      <c r="B17" s="11">
        <v>0</v>
      </c>
      <c r="C17" s="11">
        <v>288</v>
      </c>
      <c r="D17" s="11">
        <v>0</v>
      </c>
      <c r="E17" s="11">
        <v>300</v>
      </c>
      <c r="F17" s="12">
        <f>B17+C17+D17+E17</f>
        <v>588</v>
      </c>
      <c r="G17" s="11">
        <v>282</v>
      </c>
      <c r="H17" s="14">
        <f>G17+F17</f>
        <v>870</v>
      </c>
      <c r="I17" s="10">
        <v>0</v>
      </c>
      <c r="J17" s="24">
        <f>H17-I17</f>
        <v>870</v>
      </c>
    </row>
    <row r="18" spans="1:13" s="10" customFormat="1" x14ac:dyDescent="0.3">
      <c r="A18" s="10" t="s">
        <v>17</v>
      </c>
      <c r="B18" s="11">
        <v>282</v>
      </c>
      <c r="C18" s="11">
        <v>294</v>
      </c>
      <c r="D18" s="11">
        <v>274</v>
      </c>
      <c r="E18" s="11">
        <v>0</v>
      </c>
      <c r="F18" s="12">
        <f>B18+C18+D18+E18</f>
        <v>850</v>
      </c>
      <c r="G18" s="11">
        <v>0</v>
      </c>
      <c r="H18" s="14">
        <f>G18+F18</f>
        <v>850</v>
      </c>
      <c r="I18" s="10">
        <v>0</v>
      </c>
      <c r="J18" s="24">
        <f>H18-I18</f>
        <v>850</v>
      </c>
    </row>
    <row r="19" spans="1:13" s="10" customFormat="1" x14ac:dyDescent="0.3">
      <c r="A19" s="10" t="s">
        <v>19</v>
      </c>
      <c r="B19" s="11">
        <v>270</v>
      </c>
      <c r="C19" s="11">
        <v>286</v>
      </c>
      <c r="D19" s="11">
        <v>0</v>
      </c>
      <c r="E19" s="11">
        <v>0</v>
      </c>
      <c r="F19" s="12">
        <f>B19+C19+D19+E19</f>
        <v>556</v>
      </c>
      <c r="G19" s="11">
        <v>224</v>
      </c>
      <c r="H19" s="14">
        <f>G19+F19</f>
        <v>780</v>
      </c>
      <c r="I19" s="10">
        <v>0</v>
      </c>
      <c r="J19" s="24">
        <f>H19-I19</f>
        <v>780</v>
      </c>
    </row>
    <row r="20" spans="1:13" s="10" customFormat="1" x14ac:dyDescent="0.3">
      <c r="A20" s="10" t="s">
        <v>9</v>
      </c>
      <c r="B20" s="11">
        <v>288</v>
      </c>
      <c r="C20" s="11">
        <v>270</v>
      </c>
      <c r="D20" s="11">
        <v>218</v>
      </c>
      <c r="E20" s="11">
        <v>0</v>
      </c>
      <c r="F20" s="12">
        <f>B20+C20+D20+E20</f>
        <v>776</v>
      </c>
      <c r="G20" s="11">
        <v>0</v>
      </c>
      <c r="H20" s="14">
        <f>G20+F20</f>
        <v>776</v>
      </c>
      <c r="I20" s="10">
        <v>0</v>
      </c>
      <c r="J20" s="24">
        <f>H20-I20</f>
        <v>776</v>
      </c>
    </row>
    <row r="21" spans="1:13" x14ac:dyDescent="0.3">
      <c r="A21" s="10" t="s">
        <v>57</v>
      </c>
      <c r="B21" s="11">
        <v>254</v>
      </c>
      <c r="C21" s="11">
        <v>206</v>
      </c>
      <c r="D21" s="11">
        <v>296</v>
      </c>
      <c r="E21" s="11">
        <v>0</v>
      </c>
      <c r="F21" s="12">
        <f>B21+C21+D21+E21</f>
        <v>756</v>
      </c>
      <c r="G21" s="11">
        <v>0</v>
      </c>
      <c r="H21" s="14">
        <f>G21+F21</f>
        <v>756</v>
      </c>
      <c r="I21" s="10">
        <v>0</v>
      </c>
      <c r="J21" s="24">
        <f>H21-I21</f>
        <v>756</v>
      </c>
      <c r="K21" s="10"/>
      <c r="L21" s="10"/>
      <c r="M21" s="10"/>
    </row>
    <row r="22" spans="1:13" x14ac:dyDescent="0.3">
      <c r="A22" s="2" t="s">
        <v>48</v>
      </c>
      <c r="B22" s="3">
        <v>0</v>
      </c>
      <c r="C22" s="3">
        <v>292</v>
      </c>
      <c r="D22" s="3">
        <v>0</v>
      </c>
      <c r="E22" s="3">
        <v>0</v>
      </c>
      <c r="F22" s="1">
        <f>B22+C22+D22+E22</f>
        <v>292</v>
      </c>
      <c r="G22" s="3">
        <v>296</v>
      </c>
      <c r="H22" s="15">
        <f>G22+F22</f>
        <v>588</v>
      </c>
      <c r="I22" s="26">
        <v>0</v>
      </c>
      <c r="J22" s="16">
        <f>H22-I22</f>
        <v>588</v>
      </c>
    </row>
    <row r="23" spans="1:13" x14ac:dyDescent="0.3">
      <c r="A23" s="10" t="s">
        <v>12</v>
      </c>
      <c r="B23" s="11">
        <v>0</v>
      </c>
      <c r="C23" s="11">
        <v>284</v>
      </c>
      <c r="D23" s="11">
        <v>270</v>
      </c>
      <c r="E23" s="11">
        <v>0</v>
      </c>
      <c r="F23" s="12">
        <f>B23+C23+D23+E23</f>
        <v>554</v>
      </c>
      <c r="G23" s="11">
        <v>0</v>
      </c>
      <c r="H23" s="14">
        <f>G23+F23</f>
        <v>554</v>
      </c>
      <c r="I23" s="10">
        <v>0</v>
      </c>
      <c r="J23" s="24">
        <f>H23-I23</f>
        <v>554</v>
      </c>
      <c r="K23" s="10"/>
      <c r="L23" s="10"/>
      <c r="M23" s="10"/>
    </row>
    <row r="24" spans="1:13" x14ac:dyDescent="0.3">
      <c r="A24" s="10" t="s">
        <v>10</v>
      </c>
      <c r="B24" s="11">
        <v>280</v>
      </c>
      <c r="C24" s="11">
        <v>272</v>
      </c>
      <c r="D24" s="11">
        <v>0</v>
      </c>
      <c r="E24" s="11">
        <v>0</v>
      </c>
      <c r="F24" s="12">
        <f>B24+C24+D24+E24</f>
        <v>552</v>
      </c>
      <c r="G24" s="11"/>
      <c r="H24" s="14">
        <f>G24+F24</f>
        <v>552</v>
      </c>
      <c r="I24" s="10">
        <v>0</v>
      </c>
      <c r="J24" s="24">
        <f>H24-I24</f>
        <v>552</v>
      </c>
      <c r="K24" s="10"/>
      <c r="L24" s="10"/>
      <c r="M24" s="10"/>
    </row>
    <row r="25" spans="1:13" s="10" customFormat="1" x14ac:dyDescent="0.3">
      <c r="A25" s="2" t="s">
        <v>49</v>
      </c>
      <c r="B25" s="3">
        <v>264</v>
      </c>
      <c r="C25" s="3">
        <v>280</v>
      </c>
      <c r="D25" s="4">
        <v>0</v>
      </c>
      <c r="E25" s="3">
        <v>0</v>
      </c>
      <c r="F25" s="1">
        <f>B25+C25+D25+E25</f>
        <v>544</v>
      </c>
      <c r="G25" s="3">
        <v>0</v>
      </c>
      <c r="H25" s="15">
        <f>G25+F25</f>
        <v>544</v>
      </c>
      <c r="I25" s="26">
        <v>0</v>
      </c>
      <c r="J25" s="16">
        <f>H25-I25</f>
        <v>544</v>
      </c>
      <c r="K25" s="2"/>
      <c r="L25" s="2"/>
      <c r="M25" s="2"/>
    </row>
    <row r="26" spans="1:13" s="10" customFormat="1" x14ac:dyDescent="0.3">
      <c r="A26" s="2" t="s">
        <v>51</v>
      </c>
      <c r="B26" s="4">
        <v>272</v>
      </c>
      <c r="C26" s="3">
        <v>0</v>
      </c>
      <c r="D26" s="3">
        <v>272</v>
      </c>
      <c r="E26" s="3">
        <v>0</v>
      </c>
      <c r="F26" s="1">
        <f>B26+C26+D26+E26</f>
        <v>544</v>
      </c>
      <c r="G26" s="3">
        <v>0</v>
      </c>
      <c r="H26" s="15">
        <f>G26+F26</f>
        <v>544</v>
      </c>
      <c r="I26" s="26">
        <v>0</v>
      </c>
      <c r="J26" s="16">
        <f>H26-I26</f>
        <v>544</v>
      </c>
      <c r="K26" s="2"/>
      <c r="L26" s="2"/>
      <c r="M26" s="2"/>
    </row>
    <row r="27" spans="1:13" s="10" customFormat="1" x14ac:dyDescent="0.3">
      <c r="A27" s="10" t="s">
        <v>18</v>
      </c>
      <c r="B27" s="11">
        <v>274</v>
      </c>
      <c r="C27" s="11">
        <v>264</v>
      </c>
      <c r="D27" s="11">
        <v>0</v>
      </c>
      <c r="E27" s="11">
        <v>0</v>
      </c>
      <c r="F27" s="12">
        <f>B27+C27+D27+E27</f>
        <v>538</v>
      </c>
      <c r="G27" s="11">
        <v>0</v>
      </c>
      <c r="H27" s="14">
        <f>G27+F27</f>
        <v>538</v>
      </c>
      <c r="I27" s="10">
        <v>0</v>
      </c>
      <c r="J27" s="24">
        <f>H27-I27</f>
        <v>538</v>
      </c>
    </row>
    <row r="28" spans="1:13" s="10" customFormat="1" x14ac:dyDescent="0.3">
      <c r="A28" s="2" t="s">
        <v>53</v>
      </c>
      <c r="B28" s="3">
        <v>268</v>
      </c>
      <c r="C28" s="3">
        <v>256</v>
      </c>
      <c r="D28" s="3">
        <v>0</v>
      </c>
      <c r="E28" s="3">
        <v>0</v>
      </c>
      <c r="F28" s="1">
        <f>B28+C28+D28+E28</f>
        <v>524</v>
      </c>
      <c r="G28" s="3"/>
      <c r="H28" s="15">
        <f>G28+F28</f>
        <v>524</v>
      </c>
      <c r="I28" s="26">
        <v>0</v>
      </c>
      <c r="J28" s="16">
        <f>H28-I28</f>
        <v>524</v>
      </c>
      <c r="K28" s="2"/>
    </row>
    <row r="29" spans="1:13" s="10" customFormat="1" x14ac:dyDescent="0.3">
      <c r="A29" s="10" t="s">
        <v>21</v>
      </c>
      <c r="B29" s="11">
        <v>278</v>
      </c>
      <c r="C29" s="11">
        <v>206</v>
      </c>
      <c r="D29" s="11">
        <v>0</v>
      </c>
      <c r="E29" s="11">
        <v>0</v>
      </c>
      <c r="F29" s="12">
        <f>B29+C29+D29+E29</f>
        <v>484</v>
      </c>
      <c r="G29" s="11">
        <v>0</v>
      </c>
      <c r="H29" s="14">
        <f>G29+F29</f>
        <v>484</v>
      </c>
      <c r="I29" s="26">
        <v>0</v>
      </c>
      <c r="J29" s="24">
        <f>H29-I29</f>
        <v>484</v>
      </c>
      <c r="L29" s="2"/>
      <c r="M29" s="2"/>
    </row>
    <row r="30" spans="1:13" s="10" customFormat="1" x14ac:dyDescent="0.3">
      <c r="A30" s="10" t="s">
        <v>60</v>
      </c>
      <c r="B30" s="11">
        <v>258</v>
      </c>
      <c r="C30" s="11">
        <v>206</v>
      </c>
      <c r="D30" s="11">
        <v>0</v>
      </c>
      <c r="E30" s="11">
        <v>0</v>
      </c>
      <c r="F30" s="12">
        <f>B30+C30+D30+E30</f>
        <v>464</v>
      </c>
      <c r="G30" s="11">
        <v>0</v>
      </c>
      <c r="H30" s="14">
        <f>G30+F30</f>
        <v>464</v>
      </c>
      <c r="I30" s="10">
        <v>0</v>
      </c>
      <c r="J30" s="24">
        <f>H30-I30</f>
        <v>464</v>
      </c>
    </row>
    <row r="31" spans="1:13" x14ac:dyDescent="0.3">
      <c r="A31" s="10" t="s">
        <v>55</v>
      </c>
      <c r="B31" s="11">
        <v>286</v>
      </c>
      <c r="C31" s="11">
        <v>0</v>
      </c>
      <c r="D31" s="11">
        <v>0</v>
      </c>
      <c r="E31" s="11">
        <v>0</v>
      </c>
      <c r="F31" s="12">
        <f>B31+C31+D31+E31</f>
        <v>286</v>
      </c>
      <c r="G31" s="11">
        <v>0</v>
      </c>
      <c r="H31" s="14">
        <f>G31+F31</f>
        <v>286</v>
      </c>
      <c r="I31" s="10">
        <v>0</v>
      </c>
      <c r="J31" s="24">
        <f>H31-I31</f>
        <v>286</v>
      </c>
      <c r="K31" s="10"/>
      <c r="L31" s="10"/>
      <c r="M31" s="10"/>
    </row>
    <row r="32" spans="1:13" x14ac:dyDescent="0.3">
      <c r="A32" s="10" t="s">
        <v>67</v>
      </c>
      <c r="B32" s="11">
        <v>0</v>
      </c>
      <c r="C32" s="11">
        <v>268</v>
      </c>
      <c r="D32" s="11">
        <v>0</v>
      </c>
      <c r="E32" s="11">
        <v>0</v>
      </c>
      <c r="F32" s="12">
        <f>B32+C32+D32+E32</f>
        <v>268</v>
      </c>
      <c r="G32" s="11">
        <v>0</v>
      </c>
      <c r="H32" s="14">
        <f>G32+F32</f>
        <v>268</v>
      </c>
      <c r="I32" s="10">
        <v>0</v>
      </c>
      <c r="J32" s="24">
        <f>H32-I32</f>
        <v>268</v>
      </c>
      <c r="K32" s="10"/>
    </row>
    <row r="33" spans="1:13" x14ac:dyDescent="0.3">
      <c r="A33" s="2" t="s">
        <v>20</v>
      </c>
      <c r="B33" s="3">
        <v>266</v>
      </c>
      <c r="C33" s="4">
        <v>0</v>
      </c>
      <c r="D33" s="3">
        <v>0</v>
      </c>
      <c r="E33" s="3">
        <v>0</v>
      </c>
      <c r="F33" s="1">
        <f>B33+C33+D33+E33</f>
        <v>266</v>
      </c>
      <c r="G33" s="3">
        <v>0</v>
      </c>
      <c r="H33" s="15">
        <f>G33+F33</f>
        <v>266</v>
      </c>
      <c r="I33" s="26">
        <v>0</v>
      </c>
      <c r="J33" s="16">
        <f>H33-I33</f>
        <v>266</v>
      </c>
      <c r="L33" s="10"/>
      <c r="M33" s="10"/>
    </row>
    <row r="34" spans="1:13" s="10" customFormat="1" x14ac:dyDescent="0.3">
      <c r="A34" s="2" t="s">
        <v>54</v>
      </c>
      <c r="B34" s="4">
        <v>262</v>
      </c>
      <c r="C34" s="3">
        <v>0</v>
      </c>
      <c r="D34" s="3">
        <v>0</v>
      </c>
      <c r="E34" s="3">
        <v>0</v>
      </c>
      <c r="F34" s="1">
        <f>B34+C34+D34+E34</f>
        <v>262</v>
      </c>
      <c r="G34" s="3">
        <v>0</v>
      </c>
      <c r="H34" s="15">
        <f>G34+F34</f>
        <v>262</v>
      </c>
      <c r="I34" s="26">
        <v>0</v>
      </c>
      <c r="J34" s="16">
        <f>H34-I34</f>
        <v>262</v>
      </c>
      <c r="K34" s="2"/>
      <c r="L34" s="2"/>
      <c r="M34" s="2"/>
    </row>
    <row r="35" spans="1:13" x14ac:dyDescent="0.3">
      <c r="A35" s="10" t="s">
        <v>56</v>
      </c>
      <c r="B35" s="11">
        <v>256</v>
      </c>
      <c r="C35" s="11">
        <v>0</v>
      </c>
      <c r="D35" s="11">
        <v>0</v>
      </c>
      <c r="E35" s="11">
        <v>0</v>
      </c>
      <c r="F35" s="12">
        <f>B35+C35+D35+E35</f>
        <v>256</v>
      </c>
      <c r="G35" s="11">
        <v>0</v>
      </c>
      <c r="H35" s="14">
        <f>G35+F35</f>
        <v>256</v>
      </c>
      <c r="I35" s="10">
        <v>0</v>
      </c>
      <c r="J35" s="24">
        <f>H35-I35</f>
        <v>256</v>
      </c>
      <c r="K35" s="10"/>
      <c r="L35" s="10"/>
      <c r="M35" s="10"/>
    </row>
    <row r="36" spans="1:13" s="10" customFormat="1" x14ac:dyDescent="0.3">
      <c r="A36" s="10" t="s">
        <v>33</v>
      </c>
      <c r="B36" s="11">
        <v>0</v>
      </c>
      <c r="C36" s="11">
        <v>206</v>
      </c>
      <c r="D36" s="11">
        <v>0</v>
      </c>
      <c r="E36" s="11">
        <v>0</v>
      </c>
      <c r="F36" s="12">
        <f>B36+C36+D36+E36</f>
        <v>206</v>
      </c>
      <c r="G36" s="11">
        <v>0</v>
      </c>
      <c r="H36" s="14">
        <f>G36+F36</f>
        <v>206</v>
      </c>
      <c r="I36" s="10">
        <v>0</v>
      </c>
      <c r="J36" s="24">
        <f>H36-I36</f>
        <v>206</v>
      </c>
      <c r="L36" s="2"/>
      <c r="M36" s="2"/>
    </row>
    <row r="37" spans="1:13" x14ac:dyDescent="0.3">
      <c r="A37" s="10" t="s">
        <v>59</v>
      </c>
      <c r="B37" s="11">
        <v>200</v>
      </c>
      <c r="C37" s="11">
        <v>0</v>
      </c>
      <c r="D37" s="11">
        <v>0</v>
      </c>
      <c r="E37" s="11">
        <v>0</v>
      </c>
      <c r="F37" s="12">
        <f>B37+C37+D37+E37</f>
        <v>200</v>
      </c>
      <c r="G37" s="11">
        <v>0</v>
      </c>
      <c r="H37" s="14">
        <f>G37+F37</f>
        <v>200</v>
      </c>
      <c r="I37" s="10">
        <v>0</v>
      </c>
      <c r="J37" s="24">
        <f>H37-I37</f>
        <v>200</v>
      </c>
      <c r="K37" s="10"/>
      <c r="L37" s="10"/>
      <c r="M37" s="10"/>
    </row>
    <row r="38" spans="1:13" s="10" customFormat="1" ht="18" customHeight="1" x14ac:dyDescent="0.3">
      <c r="B38" s="11"/>
      <c r="C38" s="11"/>
      <c r="D38" s="11"/>
      <c r="E38" s="11"/>
      <c r="F38" s="12"/>
      <c r="G38" s="11"/>
      <c r="H38" s="14"/>
      <c r="J38" s="24"/>
      <c r="L38" s="2"/>
      <c r="M38" s="2"/>
    </row>
    <row r="39" spans="1:13" s="10" customFormat="1" x14ac:dyDescent="0.3">
      <c r="B39" s="11"/>
      <c r="C39" s="11"/>
      <c r="D39" s="11"/>
      <c r="E39" s="11"/>
      <c r="F39" s="12"/>
      <c r="G39" s="11"/>
      <c r="H39" s="14"/>
      <c r="J39" s="24"/>
      <c r="L39" s="2"/>
      <c r="M39" s="2"/>
    </row>
    <row r="40" spans="1:13" x14ac:dyDescent="0.3">
      <c r="A40" s="10"/>
      <c r="B40" s="11"/>
      <c r="C40" s="11"/>
      <c r="D40" s="11"/>
      <c r="E40" s="11"/>
      <c r="F40" s="12"/>
      <c r="G40" s="11"/>
      <c r="H40" s="14"/>
      <c r="I40" s="10"/>
      <c r="J40" s="24"/>
      <c r="K40" s="10"/>
      <c r="L40" s="10"/>
      <c r="M40" s="10"/>
    </row>
    <row r="41" spans="1:13" x14ac:dyDescent="0.3">
      <c r="B41" s="3"/>
      <c r="C41" s="4"/>
      <c r="F41" s="1"/>
      <c r="H41" s="15"/>
      <c r="I41" s="26"/>
      <c r="J41" s="16"/>
      <c r="L41" s="10"/>
      <c r="M41" s="10"/>
    </row>
    <row r="42" spans="1:13" x14ac:dyDescent="0.3">
      <c r="A42" s="10"/>
      <c r="B42" s="11"/>
      <c r="C42" s="11"/>
      <c r="D42" s="11"/>
      <c r="E42" s="11"/>
      <c r="F42" s="12"/>
      <c r="G42" s="11"/>
      <c r="H42" s="14"/>
      <c r="I42" s="26"/>
      <c r="J42" s="24"/>
      <c r="K42" s="10"/>
      <c r="L42" s="10"/>
      <c r="M42" s="10"/>
    </row>
    <row r="43" spans="1:13" x14ac:dyDescent="0.3">
      <c r="A43" s="10"/>
      <c r="B43" s="11"/>
      <c r="C43" s="11"/>
      <c r="D43" s="11"/>
      <c r="E43" s="11"/>
      <c r="F43" s="12"/>
      <c r="G43" s="11"/>
      <c r="H43" s="14"/>
      <c r="I43" s="26"/>
      <c r="J43" s="24"/>
      <c r="K43" s="10"/>
      <c r="L43" s="10"/>
      <c r="M43" s="10"/>
    </row>
    <row r="44" spans="1:13" s="10" customFormat="1" x14ac:dyDescent="0.3">
      <c r="A44" s="2"/>
      <c r="B44" s="4"/>
      <c r="C44" s="3"/>
      <c r="D44" s="3"/>
      <c r="E44" s="3"/>
      <c r="F44" s="1"/>
      <c r="G44" s="3"/>
      <c r="H44" s="15"/>
      <c r="I44" s="26"/>
      <c r="J44" s="16"/>
      <c r="K44" s="2"/>
    </row>
    <row r="45" spans="1:13" x14ac:dyDescent="0.3">
      <c r="B45" s="3"/>
      <c r="C45" s="4"/>
      <c r="H45" s="3"/>
      <c r="I45" s="5"/>
    </row>
    <row r="46" spans="1:13" s="10" customFormat="1" x14ac:dyDescent="0.3">
      <c r="A46" s="2"/>
      <c r="B46" s="3"/>
      <c r="C46" s="3"/>
      <c r="D46" s="3"/>
      <c r="E46" s="4"/>
      <c r="F46" s="3"/>
      <c r="G46" s="3"/>
      <c r="H46" s="3"/>
      <c r="I46" s="5"/>
      <c r="J46" s="6"/>
      <c r="K46" s="2"/>
    </row>
    <row r="47" spans="1:13" x14ac:dyDescent="0.3">
      <c r="A47" s="10"/>
      <c r="B47" s="11"/>
      <c r="C47" s="11"/>
      <c r="D47" s="11"/>
      <c r="E47" s="11"/>
      <c r="F47" s="11"/>
      <c r="G47" s="11"/>
      <c r="H47" s="11"/>
      <c r="I47" s="10"/>
      <c r="J47" s="25"/>
      <c r="K47" s="10"/>
    </row>
    <row r="48" spans="1:13" x14ac:dyDescent="0.3">
      <c r="B48" s="4"/>
      <c r="F48" s="6"/>
      <c r="H48" s="6"/>
      <c r="I48" s="5"/>
    </row>
    <row r="49" spans="2:9" x14ac:dyDescent="0.3">
      <c r="B49" s="4"/>
      <c r="F49" s="6"/>
      <c r="H49" s="6"/>
      <c r="I49" s="5"/>
    </row>
  </sheetData>
  <sortState xmlns:xlrd2="http://schemas.microsoft.com/office/spreadsheetml/2017/richdata2" ref="A2:M38">
    <sortCondition descending="1" ref="J2:J38"/>
  </sortState>
  <pageMargins left="0.7" right="0.7" top="0.75" bottom="0.75" header="0.3" footer="0.3"/>
  <pageSetup scale="76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86B6D-74C3-4864-A3DF-8039F4D46CF5}">
  <sheetPr>
    <pageSetUpPr fitToPage="1"/>
  </sheetPr>
  <dimension ref="A1:M30"/>
  <sheetViews>
    <sheetView zoomScaleNormal="100" workbookViewId="0">
      <selection activeCell="K4" sqref="K4"/>
    </sheetView>
  </sheetViews>
  <sheetFormatPr defaultColWidth="10.21875" defaultRowHeight="17.399999999999999" x14ac:dyDescent="0.3"/>
  <cols>
    <col min="1" max="1" width="14" style="2" customWidth="1"/>
    <col min="2" max="2" width="7.33203125" style="3" customWidth="1"/>
    <col min="3" max="3" width="7.109375" style="3" customWidth="1"/>
    <col min="4" max="4" width="6.33203125" style="3" customWidth="1"/>
    <col min="5" max="5" width="6.5546875" style="3" customWidth="1"/>
    <col min="6" max="6" width="15.21875" style="3" customWidth="1"/>
    <col min="7" max="7" width="6.6640625" style="3" customWidth="1"/>
    <col min="8" max="8" width="7.5546875" style="2" bestFit="1" customWidth="1"/>
    <col min="9" max="9" width="7.21875" style="2" bestFit="1" customWidth="1"/>
    <col min="10" max="10" width="7.44140625" style="6" bestFit="1" customWidth="1"/>
    <col min="11" max="11" width="14.88671875" style="2" customWidth="1"/>
    <col min="12" max="12" width="13.44140625" style="2" customWidth="1"/>
    <col min="13" max="13" width="11.88671875" style="2" customWidth="1"/>
    <col min="14" max="16384" width="10.21875" style="2"/>
  </cols>
  <sheetData>
    <row r="1" spans="1:13" s="9" customFormat="1" x14ac:dyDescent="0.3">
      <c r="A1" s="19" t="s">
        <v>24</v>
      </c>
      <c r="B1" s="18" t="s">
        <v>0</v>
      </c>
      <c r="C1" s="18" t="s">
        <v>1</v>
      </c>
      <c r="D1" s="18" t="s">
        <v>2</v>
      </c>
      <c r="E1" s="18" t="s">
        <v>3</v>
      </c>
      <c r="F1" s="21" t="s">
        <v>35</v>
      </c>
      <c r="G1" s="18" t="s">
        <v>4</v>
      </c>
      <c r="H1" s="13" t="s">
        <v>5</v>
      </c>
      <c r="I1" s="20" t="s">
        <v>6</v>
      </c>
      <c r="J1" s="16" t="s">
        <v>36</v>
      </c>
    </row>
    <row r="2" spans="1:13" x14ac:dyDescent="0.3">
      <c r="A2" s="2" t="s">
        <v>8</v>
      </c>
      <c r="B2" s="3">
        <v>300</v>
      </c>
      <c r="C2" s="3">
        <v>300</v>
      </c>
      <c r="D2" s="3">
        <v>300</v>
      </c>
      <c r="E2" s="3">
        <v>296</v>
      </c>
      <c r="F2" s="22">
        <f>B2+C2+D2+E2</f>
        <v>1196</v>
      </c>
      <c r="G2" s="4">
        <v>300</v>
      </c>
      <c r="H2" s="15">
        <f>F2+G2</f>
        <v>1496</v>
      </c>
      <c r="I2" s="23">
        <v>296</v>
      </c>
      <c r="J2" s="16">
        <f>H2-I2</f>
        <v>1200</v>
      </c>
      <c r="K2" s="2" t="s">
        <v>71</v>
      </c>
    </row>
    <row r="3" spans="1:13" x14ac:dyDescent="0.3">
      <c r="A3" s="2" t="s">
        <v>32</v>
      </c>
      <c r="B3" s="3">
        <v>278</v>
      </c>
      <c r="C3" s="3">
        <v>296</v>
      </c>
      <c r="D3" s="3">
        <v>298</v>
      </c>
      <c r="E3" s="3">
        <v>288</v>
      </c>
      <c r="F3" s="22">
        <f>B3+C3+D3+E3</f>
        <v>1160</v>
      </c>
      <c r="G3" s="4">
        <v>292</v>
      </c>
      <c r="H3" s="15">
        <f>F3+G3</f>
        <v>1452</v>
      </c>
      <c r="I3" s="23">
        <v>278</v>
      </c>
      <c r="J3" s="16">
        <f>H3-I3</f>
        <v>1174</v>
      </c>
    </row>
    <row r="4" spans="1:13" x14ac:dyDescent="0.3">
      <c r="A4" s="2" t="s">
        <v>47</v>
      </c>
      <c r="B4" s="3">
        <v>214</v>
      </c>
      <c r="C4" s="3">
        <v>290</v>
      </c>
      <c r="D4" s="4">
        <v>292</v>
      </c>
      <c r="E4" s="3">
        <v>300</v>
      </c>
      <c r="F4" s="22">
        <f>B4+C4+D4+E4</f>
        <v>1096</v>
      </c>
      <c r="G4" s="4">
        <v>290</v>
      </c>
      <c r="H4" s="15">
        <f>F4+G4</f>
        <v>1386</v>
      </c>
      <c r="I4" s="23">
        <v>214</v>
      </c>
      <c r="J4" s="16">
        <f>H4-I4</f>
        <v>1172</v>
      </c>
      <c r="K4" s="2" t="s">
        <v>75</v>
      </c>
    </row>
    <row r="5" spans="1:13" x14ac:dyDescent="0.3">
      <c r="A5" s="2" t="s">
        <v>29</v>
      </c>
      <c r="B5" s="3">
        <v>214</v>
      </c>
      <c r="C5" s="3">
        <v>288</v>
      </c>
      <c r="D5" s="3">
        <v>294</v>
      </c>
      <c r="E5" s="3">
        <v>286</v>
      </c>
      <c r="F5" s="22">
        <f>B5+C5+D5+E5</f>
        <v>1082</v>
      </c>
      <c r="G5" s="4">
        <v>296</v>
      </c>
      <c r="H5" s="15">
        <f>F5+G5</f>
        <v>1378</v>
      </c>
      <c r="I5" s="23">
        <v>214</v>
      </c>
      <c r="J5" s="16">
        <f>H5-I5</f>
        <v>1164</v>
      </c>
    </row>
    <row r="6" spans="1:13" x14ac:dyDescent="0.3">
      <c r="A6" s="2" t="s">
        <v>34</v>
      </c>
      <c r="B6" s="3">
        <v>286</v>
      </c>
      <c r="C6" s="3">
        <v>280</v>
      </c>
      <c r="D6" s="3">
        <v>284</v>
      </c>
      <c r="E6" s="3">
        <v>294</v>
      </c>
      <c r="F6" s="22">
        <f>B6+C6+D6+E6</f>
        <v>1144</v>
      </c>
      <c r="G6" s="4">
        <v>0</v>
      </c>
      <c r="H6" s="15">
        <f>F6+G6</f>
        <v>1144</v>
      </c>
      <c r="I6" s="23">
        <v>0</v>
      </c>
      <c r="J6" s="16">
        <f>H6-I6</f>
        <v>1144</v>
      </c>
    </row>
    <row r="7" spans="1:13" x14ac:dyDescent="0.3">
      <c r="A7" s="2" t="s">
        <v>30</v>
      </c>
      <c r="B7" s="3">
        <v>264</v>
      </c>
      <c r="C7" s="4">
        <v>286</v>
      </c>
      <c r="D7" s="3">
        <v>228</v>
      </c>
      <c r="E7" s="3">
        <v>292</v>
      </c>
      <c r="F7" s="22">
        <f>B7+C7+D7+E7</f>
        <v>1070</v>
      </c>
      <c r="G7" s="4">
        <v>298</v>
      </c>
      <c r="H7" s="15">
        <f>F7+G7</f>
        <v>1368</v>
      </c>
      <c r="I7" s="23">
        <v>228</v>
      </c>
      <c r="J7" s="16">
        <f>H7-I7</f>
        <v>1140</v>
      </c>
    </row>
    <row r="8" spans="1:13" x14ac:dyDescent="0.3">
      <c r="A8" s="2" t="s">
        <v>69</v>
      </c>
      <c r="B8" s="3">
        <v>0</v>
      </c>
      <c r="C8" s="3">
        <v>228</v>
      </c>
      <c r="D8" s="3">
        <v>296</v>
      </c>
      <c r="E8" s="3">
        <v>298</v>
      </c>
      <c r="F8" s="22">
        <v>822</v>
      </c>
      <c r="G8" s="4">
        <v>294</v>
      </c>
      <c r="H8" s="15">
        <f>F8+G8</f>
        <v>1116</v>
      </c>
      <c r="I8" s="23">
        <v>0</v>
      </c>
      <c r="J8" s="16">
        <f>H8-I8</f>
        <v>1116</v>
      </c>
    </row>
    <row r="9" spans="1:13" x14ac:dyDescent="0.3">
      <c r="A9" s="2" t="s">
        <v>66</v>
      </c>
      <c r="B9" s="3">
        <v>292</v>
      </c>
      <c r="C9" s="3">
        <v>282</v>
      </c>
      <c r="D9" s="3">
        <v>278</v>
      </c>
      <c r="E9" s="3">
        <v>0</v>
      </c>
      <c r="F9" s="22">
        <f>B9+C9+D9+E9</f>
        <v>852</v>
      </c>
      <c r="G9" s="4">
        <v>240</v>
      </c>
      <c r="H9" s="15">
        <f>F9+G9</f>
        <v>1092</v>
      </c>
      <c r="I9" s="23">
        <v>0</v>
      </c>
      <c r="J9" s="16">
        <f>H9-I9</f>
        <v>1092</v>
      </c>
    </row>
    <row r="10" spans="1:13" x14ac:dyDescent="0.3">
      <c r="A10" s="2" t="s">
        <v>28</v>
      </c>
      <c r="B10" s="4">
        <v>280</v>
      </c>
      <c r="C10" s="3">
        <v>278</v>
      </c>
      <c r="D10" s="3">
        <v>228</v>
      </c>
      <c r="E10" s="4">
        <v>290</v>
      </c>
      <c r="F10" s="22">
        <f>B10+C10+D10+E10</f>
        <v>1076</v>
      </c>
      <c r="G10" s="4">
        <v>240</v>
      </c>
      <c r="H10" s="15">
        <f>F10+G10</f>
        <v>1316</v>
      </c>
      <c r="I10" s="23">
        <v>228</v>
      </c>
      <c r="J10" s="16">
        <f>H10-I10</f>
        <v>1088</v>
      </c>
    </row>
    <row r="11" spans="1:13" s="3" customFormat="1" x14ac:dyDescent="0.3">
      <c r="A11" s="2" t="s">
        <v>43</v>
      </c>
      <c r="B11" s="3">
        <v>284</v>
      </c>
      <c r="C11" s="3">
        <v>298</v>
      </c>
      <c r="D11" s="3">
        <v>228</v>
      </c>
      <c r="E11" s="4">
        <v>0</v>
      </c>
      <c r="F11" s="22">
        <f>B11+C11+D11+E11</f>
        <v>810</v>
      </c>
      <c r="G11" s="4">
        <v>0</v>
      </c>
      <c r="H11" s="15">
        <f>F11+G11</f>
        <v>810</v>
      </c>
      <c r="I11" s="23">
        <v>0</v>
      </c>
      <c r="J11" s="16">
        <f>H11-I11</f>
        <v>810</v>
      </c>
      <c r="K11" s="2"/>
      <c r="L11" s="2"/>
      <c r="M11" s="2"/>
    </row>
    <row r="12" spans="1:13" s="3" customFormat="1" x14ac:dyDescent="0.3">
      <c r="A12" s="2" t="s">
        <v>57</v>
      </c>
      <c r="B12" s="4">
        <v>288</v>
      </c>
      <c r="C12" s="3">
        <v>294</v>
      </c>
      <c r="D12" s="3">
        <v>228</v>
      </c>
      <c r="E12" s="3">
        <v>0</v>
      </c>
      <c r="F12" s="22">
        <f>B12+C12+D12+E12</f>
        <v>810</v>
      </c>
      <c r="G12" s="4">
        <v>0</v>
      </c>
      <c r="H12" s="15">
        <f>F12+G12</f>
        <v>810</v>
      </c>
      <c r="I12" s="23">
        <v>0</v>
      </c>
      <c r="J12" s="16">
        <f>H12-I12</f>
        <v>810</v>
      </c>
      <c r="K12" s="2"/>
      <c r="L12" s="2"/>
      <c r="M12" s="2"/>
    </row>
    <row r="13" spans="1:13" s="3" customFormat="1" x14ac:dyDescent="0.3">
      <c r="A13" s="2" t="s">
        <v>14</v>
      </c>
      <c r="B13" s="3">
        <v>282</v>
      </c>
      <c r="C13" s="3">
        <v>228</v>
      </c>
      <c r="D13" s="3">
        <v>288</v>
      </c>
      <c r="E13" s="3">
        <v>0</v>
      </c>
      <c r="F13" s="22">
        <f>B13+C13+D13+E13</f>
        <v>798</v>
      </c>
      <c r="G13" s="4">
        <v>0</v>
      </c>
      <c r="H13" s="15">
        <f>F13+G13</f>
        <v>798</v>
      </c>
      <c r="I13" s="23">
        <v>0</v>
      </c>
      <c r="J13" s="16">
        <f>H13-I13</f>
        <v>798</v>
      </c>
      <c r="K13" s="2"/>
      <c r="L13" s="2"/>
      <c r="M13" s="2"/>
    </row>
    <row r="14" spans="1:13" s="3" customFormat="1" x14ac:dyDescent="0.3">
      <c r="A14" s="2" t="s">
        <v>51</v>
      </c>
      <c r="B14" s="3">
        <v>270</v>
      </c>
      <c r="C14" s="3">
        <v>228</v>
      </c>
      <c r="D14" s="3">
        <v>286</v>
      </c>
      <c r="E14" s="3">
        <v>0</v>
      </c>
      <c r="F14" s="22">
        <f>B14+C14+D14+E14</f>
        <v>784</v>
      </c>
      <c r="G14" s="4">
        <v>0</v>
      </c>
      <c r="H14" s="15">
        <f>F14+G14</f>
        <v>784</v>
      </c>
      <c r="I14" s="23">
        <v>0</v>
      </c>
      <c r="J14" s="16">
        <f>H14-I14</f>
        <v>784</v>
      </c>
      <c r="K14" s="2"/>
      <c r="L14" s="2"/>
      <c r="M14" s="2"/>
    </row>
    <row r="15" spans="1:13" s="3" customFormat="1" x14ac:dyDescent="0.3">
      <c r="A15" s="2" t="s">
        <v>64</v>
      </c>
      <c r="B15" s="3">
        <v>274</v>
      </c>
      <c r="C15" s="3">
        <v>228</v>
      </c>
      <c r="D15" s="3">
        <v>280</v>
      </c>
      <c r="E15" s="3">
        <v>0</v>
      </c>
      <c r="F15" s="22">
        <f>B15+C15+D15+E15</f>
        <v>782</v>
      </c>
      <c r="G15" s="4">
        <v>0</v>
      </c>
      <c r="H15" s="15">
        <f>F15+G15</f>
        <v>782</v>
      </c>
      <c r="I15" s="23">
        <v>0</v>
      </c>
      <c r="J15" s="16">
        <f>H15-I15</f>
        <v>782</v>
      </c>
      <c r="K15" s="2"/>
      <c r="L15" s="2"/>
      <c r="M15" s="2"/>
    </row>
    <row r="16" spans="1:13" s="3" customFormat="1" x14ac:dyDescent="0.3">
      <c r="A16" s="2" t="s">
        <v>31</v>
      </c>
      <c r="B16" s="4">
        <v>294</v>
      </c>
      <c r="C16" s="3">
        <v>228</v>
      </c>
      <c r="D16" s="3">
        <v>0</v>
      </c>
      <c r="E16" s="3">
        <v>0</v>
      </c>
      <c r="F16" s="22">
        <f>B16+C16+D16+E16</f>
        <v>522</v>
      </c>
      <c r="G16" s="4">
        <v>240</v>
      </c>
      <c r="H16" s="15">
        <f>F16+G16</f>
        <v>762</v>
      </c>
      <c r="I16" s="23">
        <v>0</v>
      </c>
      <c r="J16" s="16">
        <f>H16-I16</f>
        <v>762</v>
      </c>
      <c r="K16" s="2"/>
      <c r="L16" s="2"/>
      <c r="M16" s="2"/>
    </row>
    <row r="17" spans="1:13" s="3" customFormat="1" x14ac:dyDescent="0.3">
      <c r="A17" s="2" t="s">
        <v>27</v>
      </c>
      <c r="B17" s="3">
        <v>290</v>
      </c>
      <c r="C17" s="3">
        <v>228</v>
      </c>
      <c r="D17" s="3">
        <v>228</v>
      </c>
      <c r="E17" s="3">
        <v>0</v>
      </c>
      <c r="F17" s="22">
        <f>B17+C17+D17+E17</f>
        <v>746</v>
      </c>
      <c r="G17" s="4">
        <v>0</v>
      </c>
      <c r="H17" s="15">
        <f>F17+G17</f>
        <v>746</v>
      </c>
      <c r="I17" s="23">
        <v>0</v>
      </c>
      <c r="J17" s="16">
        <f>H17-I17</f>
        <v>746</v>
      </c>
      <c r="K17" s="2"/>
      <c r="L17" s="2"/>
      <c r="M17" s="2"/>
    </row>
    <row r="18" spans="1:13" s="3" customFormat="1" x14ac:dyDescent="0.3">
      <c r="A18" s="2" t="s">
        <v>62</v>
      </c>
      <c r="B18" s="3">
        <v>214</v>
      </c>
      <c r="C18" s="4">
        <v>292</v>
      </c>
      <c r="D18" s="3">
        <v>228</v>
      </c>
      <c r="E18" s="3">
        <v>0</v>
      </c>
      <c r="F18" s="22">
        <f>B18+C18+D18+E18</f>
        <v>734</v>
      </c>
      <c r="G18" s="4">
        <v>0</v>
      </c>
      <c r="H18" s="15">
        <f>F18+G18</f>
        <v>734</v>
      </c>
      <c r="I18" s="23">
        <v>0</v>
      </c>
      <c r="J18" s="16">
        <f>H18-I18</f>
        <v>734</v>
      </c>
      <c r="K18" s="2"/>
      <c r="L18" s="2"/>
      <c r="M18" s="2"/>
    </row>
    <row r="19" spans="1:13" s="3" customFormat="1" x14ac:dyDescent="0.3">
      <c r="A19" s="2" t="s">
        <v>63</v>
      </c>
      <c r="B19" s="3">
        <v>266</v>
      </c>
      <c r="C19" s="3">
        <v>228</v>
      </c>
      <c r="D19" s="4">
        <v>228</v>
      </c>
      <c r="E19" s="3">
        <v>0</v>
      </c>
      <c r="F19" s="22">
        <f>B19+C19+D19+E19</f>
        <v>722</v>
      </c>
      <c r="G19" s="4">
        <v>0</v>
      </c>
      <c r="H19" s="15">
        <f>F19+G19</f>
        <v>722</v>
      </c>
      <c r="I19" s="23">
        <v>0</v>
      </c>
      <c r="J19" s="16">
        <f>H19-I19</f>
        <v>722</v>
      </c>
      <c r="K19" s="2"/>
      <c r="L19" s="2"/>
      <c r="M19" s="2"/>
    </row>
    <row r="20" spans="1:13" s="3" customFormat="1" x14ac:dyDescent="0.3">
      <c r="A20" s="2" t="s">
        <v>25</v>
      </c>
      <c r="B20" s="3">
        <v>296</v>
      </c>
      <c r="C20" s="3">
        <v>284</v>
      </c>
      <c r="D20" s="3">
        <v>0</v>
      </c>
      <c r="E20" s="3">
        <v>0</v>
      </c>
      <c r="F20" s="22">
        <f>B20+C20+D20+E20</f>
        <v>580</v>
      </c>
      <c r="G20" s="4">
        <v>0</v>
      </c>
      <c r="H20" s="15">
        <f>F20+G20</f>
        <v>580</v>
      </c>
      <c r="I20" s="23">
        <v>0</v>
      </c>
      <c r="J20" s="16">
        <f>H20-I20</f>
        <v>580</v>
      </c>
      <c r="K20" s="2"/>
      <c r="L20" s="2"/>
      <c r="M20" s="2"/>
    </row>
    <row r="21" spans="1:13" s="3" customFormat="1" x14ac:dyDescent="0.3">
      <c r="A21" s="2" t="s">
        <v>70</v>
      </c>
      <c r="B21" s="3">
        <v>268</v>
      </c>
      <c r="C21" s="3">
        <v>0</v>
      </c>
      <c r="D21" s="3">
        <v>290</v>
      </c>
      <c r="E21" s="4">
        <v>0</v>
      </c>
      <c r="F21" s="22">
        <f>B21+C21+D21+E21</f>
        <v>558</v>
      </c>
      <c r="G21" s="4">
        <v>0</v>
      </c>
      <c r="H21" s="15">
        <f>F21+G21</f>
        <v>558</v>
      </c>
      <c r="I21" s="23">
        <v>0</v>
      </c>
      <c r="J21" s="16">
        <f>H21-I21</f>
        <v>558</v>
      </c>
      <c r="K21" s="2"/>
      <c r="L21" s="2"/>
      <c r="M21" s="2"/>
    </row>
    <row r="22" spans="1:13" s="3" customFormat="1" x14ac:dyDescent="0.3">
      <c r="A22" s="2" t="s">
        <v>46</v>
      </c>
      <c r="B22" s="3">
        <v>298</v>
      </c>
      <c r="C22" s="3">
        <v>0</v>
      </c>
      <c r="D22" s="3">
        <v>0</v>
      </c>
      <c r="E22" s="3">
        <v>0</v>
      </c>
      <c r="F22" s="22">
        <f>B22+C22+D22+E22</f>
        <v>298</v>
      </c>
      <c r="G22" s="4">
        <v>0</v>
      </c>
      <c r="H22" s="15">
        <f>F22+G22</f>
        <v>298</v>
      </c>
      <c r="I22" s="23">
        <v>0</v>
      </c>
      <c r="J22" s="16">
        <f>H22-I22</f>
        <v>298</v>
      </c>
      <c r="K22" s="2"/>
      <c r="L22" s="2"/>
      <c r="M22" s="2"/>
    </row>
    <row r="23" spans="1:13" s="3" customFormat="1" x14ac:dyDescent="0.3">
      <c r="A23" s="2" t="s">
        <v>38</v>
      </c>
      <c r="B23" s="3">
        <v>276</v>
      </c>
      <c r="C23" s="3">
        <v>0</v>
      </c>
      <c r="D23" s="3">
        <v>0</v>
      </c>
      <c r="E23" s="3">
        <v>0</v>
      </c>
      <c r="F23" s="22">
        <f>B23+C23+D23+E23</f>
        <v>276</v>
      </c>
      <c r="G23" s="4">
        <v>0</v>
      </c>
      <c r="H23" s="15">
        <f>F23+G23</f>
        <v>276</v>
      </c>
      <c r="I23" s="23">
        <v>0</v>
      </c>
      <c r="J23" s="16">
        <f>H23-I23</f>
        <v>276</v>
      </c>
      <c r="K23" s="2"/>
      <c r="L23" s="2"/>
      <c r="M23" s="2"/>
    </row>
    <row r="24" spans="1:13" s="3" customFormat="1" x14ac:dyDescent="0.3">
      <c r="A24" s="2" t="s">
        <v>65</v>
      </c>
      <c r="B24" s="3">
        <v>272</v>
      </c>
      <c r="C24" s="3">
        <v>0</v>
      </c>
      <c r="D24" s="3">
        <v>0</v>
      </c>
      <c r="E24" s="3">
        <v>0</v>
      </c>
      <c r="F24" s="22">
        <f>B24+C24+D24+E24</f>
        <v>272</v>
      </c>
      <c r="G24" s="4">
        <v>0</v>
      </c>
      <c r="H24" s="15">
        <f>F24+G24</f>
        <v>272</v>
      </c>
      <c r="I24" s="23">
        <v>0</v>
      </c>
      <c r="J24" s="16">
        <f>H24-I24</f>
        <v>272</v>
      </c>
      <c r="K24" s="2"/>
      <c r="L24" s="2"/>
      <c r="M24" s="2"/>
    </row>
    <row r="25" spans="1:13" s="3" customFormat="1" x14ac:dyDescent="0.3">
      <c r="A25" s="2" t="s">
        <v>68</v>
      </c>
      <c r="B25" s="3">
        <v>0</v>
      </c>
      <c r="C25" s="3">
        <v>228</v>
      </c>
      <c r="D25" s="3">
        <v>0</v>
      </c>
      <c r="E25" s="4">
        <v>0</v>
      </c>
      <c r="F25" s="22">
        <f>B25+C25+D25+E25</f>
        <v>228</v>
      </c>
      <c r="G25" s="4">
        <v>0</v>
      </c>
      <c r="H25" s="15">
        <f>F25+G25</f>
        <v>228</v>
      </c>
      <c r="I25" s="23">
        <v>0</v>
      </c>
      <c r="J25" s="16">
        <f>H25-I25</f>
        <v>228</v>
      </c>
      <c r="K25" s="2"/>
      <c r="L25" s="2"/>
      <c r="M25" s="2"/>
    </row>
    <row r="26" spans="1:13" s="3" customFormat="1" x14ac:dyDescent="0.3">
      <c r="A26" s="2" t="s">
        <v>26</v>
      </c>
      <c r="B26" s="4">
        <v>214</v>
      </c>
      <c r="C26" s="3">
        <v>0</v>
      </c>
      <c r="D26" s="3">
        <v>0</v>
      </c>
      <c r="E26" s="3">
        <v>0</v>
      </c>
      <c r="F26" s="22">
        <f>B26+C26+D26+E26</f>
        <v>214</v>
      </c>
      <c r="G26" s="4">
        <v>0</v>
      </c>
      <c r="H26" s="15">
        <f>F26+G26</f>
        <v>214</v>
      </c>
      <c r="I26" s="23">
        <v>0</v>
      </c>
      <c r="J26" s="16">
        <f>H26-I26</f>
        <v>214</v>
      </c>
      <c r="K26" s="2"/>
      <c r="L26" s="2"/>
      <c r="M26" s="2"/>
    </row>
    <row r="27" spans="1:13" s="3" customFormat="1" x14ac:dyDescent="0.3">
      <c r="A27" s="2"/>
      <c r="F27" s="22"/>
      <c r="G27" s="4"/>
      <c r="H27" s="15"/>
      <c r="I27" s="23"/>
      <c r="J27" s="16"/>
      <c r="K27" s="2"/>
      <c r="L27" s="2"/>
      <c r="M27" s="2"/>
    </row>
    <row r="28" spans="1:13" s="3" customFormat="1" hidden="1" x14ac:dyDescent="0.3">
      <c r="A28" s="2" t="s">
        <v>50</v>
      </c>
      <c r="B28" s="4">
        <v>0</v>
      </c>
      <c r="C28" s="3">
        <v>0</v>
      </c>
      <c r="D28" s="3">
        <v>282</v>
      </c>
      <c r="F28" s="22">
        <f t="shared" ref="F2:F28" si="0">B28+C28+D28+E28</f>
        <v>282</v>
      </c>
      <c r="G28" s="4"/>
      <c r="H28" s="15">
        <f t="shared" ref="H2:H29" si="1">F28+G28</f>
        <v>282</v>
      </c>
      <c r="I28" s="23"/>
      <c r="J28" s="16">
        <f t="shared" ref="J2:J28" si="2">H28-I28</f>
        <v>282</v>
      </c>
      <c r="K28" s="2"/>
      <c r="L28" s="2"/>
      <c r="M28" s="2"/>
    </row>
    <row r="29" spans="1:13" x14ac:dyDescent="0.3">
      <c r="C29" s="4"/>
      <c r="F29" s="22"/>
      <c r="G29" s="4"/>
      <c r="H29" s="15"/>
      <c r="I29" s="23"/>
      <c r="J29" s="16"/>
    </row>
    <row r="30" spans="1:13" x14ac:dyDescent="0.3">
      <c r="J30" s="2"/>
    </row>
  </sheetData>
  <sortState xmlns:xlrd2="http://schemas.microsoft.com/office/spreadsheetml/2017/richdata2" ref="A2:M27">
    <sortCondition descending="1" ref="J2:J27"/>
  </sortState>
  <pageMargins left="0.7" right="0.7" top="0.75" bottom="0.75" header="0.3" footer="0.3"/>
  <pageSetup scale="77" fitToHeight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D591B-4BA3-42B4-AB0D-8B8F0CB2D27C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Boaters</vt:lpstr>
      <vt:lpstr>Co Anglers</vt:lpstr>
      <vt:lpstr>Sheet2</vt:lpstr>
      <vt:lpstr>Boaters!Print_Area</vt:lpstr>
      <vt:lpstr>'Co Anglers'!Print_Area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Sylvia Morris</dc:creator>
  <cp:lastModifiedBy>Sylvia Morris</cp:lastModifiedBy>
  <cp:lastPrinted>2025-10-08T16:02:45Z</cp:lastPrinted>
  <dcterms:created xsi:type="dcterms:W3CDTF">2023-09-09T16:16:35Z</dcterms:created>
  <dcterms:modified xsi:type="dcterms:W3CDTF">2026-10-20T17:27:39Z</dcterms:modified>
</cp:coreProperties>
</file>